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\Downloads\"/>
    </mc:Choice>
  </mc:AlternateContent>
  <bookViews>
    <workbookView xWindow="0" yWindow="0" windowWidth="20016" windowHeight="8148" tabRatio="605"/>
  </bookViews>
  <sheets>
    <sheet name="2024.03.16 " sheetId="2" r:id="rId1"/>
  </sheets>
  <definedNames>
    <definedName name="_xlnm.Print_Area" localSheetId="0">'2024.03.16 '!$A$1:$BC$39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4" i="2" l="1"/>
  <c r="BB25" i="2"/>
  <c r="M36" i="2" l="1"/>
  <c r="B38" i="2"/>
  <c r="BA24" i="2"/>
  <c r="BC24" i="2" s="1"/>
  <c r="BA35" i="2"/>
  <c r="BA34" i="2"/>
  <c r="BA33" i="2"/>
  <c r="BA32" i="2"/>
  <c r="BA31" i="2"/>
  <c r="BA30" i="2"/>
  <c r="BA29" i="2"/>
  <c r="BA28" i="2"/>
  <c r="BA27" i="2"/>
  <c r="BA26" i="2"/>
  <c r="BA25" i="2"/>
  <c r="BA23" i="2"/>
  <c r="BA22" i="2"/>
  <c r="BA21" i="2"/>
  <c r="BA20" i="2"/>
  <c r="BA19" i="2"/>
  <c r="BA18" i="2"/>
  <c r="BA17" i="2"/>
  <c r="BA15" i="2"/>
  <c r="BA14" i="2"/>
  <c r="BA13" i="2"/>
  <c r="BA12" i="2"/>
  <c r="BA11" i="2"/>
  <c r="BA10" i="2"/>
  <c r="BA9" i="2"/>
  <c r="BA8" i="2"/>
  <c r="BA7" i="2"/>
  <c r="BA6" i="2"/>
  <c r="BA16" i="2"/>
  <c r="BB15" i="2"/>
  <c r="BB26" i="2"/>
  <c r="BB23" i="2"/>
  <c r="BC23" i="2" l="1"/>
  <c r="BC26" i="2"/>
  <c r="BC15" i="2"/>
  <c r="BB34" i="2"/>
  <c r="BC34" i="2" s="1"/>
  <c r="BB33" i="2"/>
  <c r="BB32" i="2"/>
  <c r="BC32" i="2" s="1"/>
  <c r="BC33" i="2" l="1"/>
  <c r="BB22" i="2" l="1"/>
  <c r="BC22" i="2" l="1"/>
  <c r="BB35" i="2" l="1"/>
  <c r="BC35" i="2" s="1"/>
  <c r="BB31" i="2"/>
  <c r="BB30" i="2"/>
  <c r="BB29" i="2"/>
  <c r="BC29" i="2" s="1"/>
  <c r="BB28" i="2"/>
  <c r="BC28" i="2" s="1"/>
  <c r="BB27" i="2"/>
  <c r="BB21" i="2"/>
  <c r="BC21" i="2" s="1"/>
  <c r="BB20" i="2"/>
  <c r="BC20" i="2" s="1"/>
  <c r="BB19" i="2"/>
  <c r="BB18" i="2"/>
  <c r="BB17" i="2"/>
  <c r="BC17" i="2" s="1"/>
  <c r="BB16" i="2"/>
  <c r="BC16" i="2" s="1"/>
  <c r="BB14" i="2"/>
  <c r="BB13" i="2"/>
  <c r="BC13" i="2" s="1"/>
  <c r="BB12" i="2"/>
  <c r="BC12" i="2" s="1"/>
  <c r="BB11" i="2"/>
  <c r="BB10" i="2"/>
  <c r="BB9" i="2"/>
  <c r="BC9" i="2" s="1"/>
  <c r="BB8" i="2"/>
  <c r="BC8" i="2" s="1"/>
  <c r="BB7" i="2"/>
  <c r="BB6" i="2"/>
  <c r="BB36" i="2" l="1"/>
  <c r="BC19" i="2"/>
  <c r="BC27" i="2"/>
  <c r="BC31" i="2"/>
  <c r="BC10" i="2"/>
  <c r="BC14" i="2"/>
  <c r="BC18" i="2"/>
  <c r="BC25" i="2"/>
  <c r="BC30" i="2"/>
  <c r="BC11" i="2"/>
  <c r="BC7" i="2"/>
  <c r="BC6" i="2"/>
  <c r="BA36" i="2"/>
  <c r="BC36" i="2" l="1"/>
  <c r="BB1" i="2" s="1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8" i="2" l="1"/>
  <c r="M37" i="2"/>
  <c r="M39" i="2" l="1"/>
</calcChain>
</file>

<file path=xl/sharedStrings.xml><?xml version="1.0" encoding="utf-8"?>
<sst xmlns="http://schemas.openxmlformats.org/spreadsheetml/2006/main" count="97" uniqueCount="75">
  <si>
    <t>スタンダード</t>
  </si>
  <si>
    <t>合計</t>
  </si>
  <si>
    <t>ラテン</t>
  </si>
  <si>
    <t>W</t>
  </si>
  <si>
    <t>T</t>
  </si>
  <si>
    <t>F</t>
  </si>
  <si>
    <t>P</t>
  </si>
  <si>
    <t>Q</t>
  </si>
  <si>
    <t>S</t>
  </si>
  <si>
    <t>C</t>
  </si>
  <si>
    <t xml:space="preserve">R
</t>
  </si>
  <si>
    <t>Ｔ</t>
  </si>
  <si>
    <t>Ｆ</t>
  </si>
  <si>
    <t>Ｑ</t>
  </si>
  <si>
    <t>Ｓ</t>
  </si>
  <si>
    <t>Ｃ</t>
  </si>
  <si>
    <t>Ｒ</t>
  </si>
  <si>
    <t>Ｐ</t>
  </si>
  <si>
    <t>Ｗ</t>
  </si>
  <si>
    <t>ライジングスター
スタンダード</t>
  </si>
  <si>
    <t>ライジングスター
ラテン</t>
  </si>
  <si>
    <t>グランドシニア
スタンダードⅡ</t>
  </si>
  <si>
    <t>グランドシニア
スタンダードⅠ</t>
  </si>
  <si>
    <t>グランドシニア
ラテン</t>
  </si>
  <si>
    <t>シニア
スタンダード</t>
  </si>
  <si>
    <t>シニア
ラテン</t>
  </si>
  <si>
    <t>例</t>
  </si>
  <si>
    <t xml:space="preserve">パートナー
（漢字名）
全角（姓名間
全角空欄）
</t>
  </si>
  <si>
    <t xml:space="preserve">リーダー
（漢字名）
全角（姓名間全角空欄）
</t>
  </si>
  <si>
    <t>リーダー校
プログラム記載大学</t>
  </si>
  <si>
    <t>パートナー校
プログラム記載大学</t>
  </si>
  <si>
    <t>団体戦
出場大学
略称不可</t>
  </si>
  <si>
    <t>申し込みをするところに、1　を入力する</t>
  </si>
  <si>
    <t>R</t>
  </si>
  <si>
    <t>WT</t>
  </si>
  <si>
    <t>CR</t>
  </si>
  <si>
    <t>鈴木　太郎</t>
  </si>
  <si>
    <t>ｽｽﾞｷ  ﾀﾛｳ</t>
  </si>
  <si>
    <t>第16回全日本学生競技ダンス連盟OB／OGダンススポーツ競技会エントリー用紙</t>
  </si>
  <si>
    <t>　佐藤　花子</t>
  </si>
  <si>
    <t>ｻﾄｳ ﾊﾅｺ</t>
  </si>
  <si>
    <t xml:space="preserve">慶應義塾大学 </t>
  </si>
  <si>
    <t>武蔵野美術大学</t>
  </si>
  <si>
    <t>L</t>
  </si>
  <si>
    <t xml:space="preserve">
ロイヤル
シニアS
</t>
  </si>
  <si>
    <t xml:space="preserve">ロイヤル
シニアL
</t>
  </si>
  <si>
    <t>2024年
3月末
年齢
（必須）</t>
  </si>
  <si>
    <t xml:space="preserve">半角ﾌﾘｶﾞﾅ
（姓名間
半角空欄）
</t>
  </si>
  <si>
    <t>ＷT</t>
  </si>
  <si>
    <t>ＣR</t>
  </si>
  <si>
    <t>懇親会
選手
参加人数</t>
    <rPh sb="0" eb="3">
      <t>コンシンカイ</t>
    </rPh>
    <phoneticPr fontId="2"/>
  </si>
  <si>
    <t xml:space="preserve">エントリー
申込金額
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</si>
  <si>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</si>
  <si>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</si>
  <si>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シラバス競技番号</t>
  </si>
  <si>
    <t>参考</t>
    <phoneticPr fontId="2"/>
  </si>
  <si>
    <t>オープンS</t>
    <phoneticPr fontId="2"/>
  </si>
  <si>
    <t>オープンL</t>
    <phoneticPr fontId="2"/>
  </si>
  <si>
    <t xml:space="preserve">
スーパーロイヤル
シニアS</t>
    <phoneticPr fontId="2"/>
  </si>
  <si>
    <t>シニアライジングスターS</t>
    <phoneticPr fontId="2"/>
  </si>
  <si>
    <t>シニアライジングスターL</t>
    <phoneticPr fontId="2"/>
  </si>
  <si>
    <t>ノンクラスS</t>
    <phoneticPr fontId="2"/>
  </si>
  <si>
    <t>ノンクラスL</t>
    <phoneticPr fontId="2"/>
  </si>
  <si>
    <t>＊区分に１を入力して行くと自動計算されます。</t>
    <phoneticPr fontId="2"/>
  </si>
  <si>
    <t>懇親会
金額</t>
    <rPh sb="0" eb="3">
      <t>コンシンカイ</t>
    </rPh>
    <rPh sb="4" eb="6">
      <t>キンガク</t>
    </rPh>
    <phoneticPr fontId="2"/>
  </si>
  <si>
    <t>小計</t>
    <rPh sb="0" eb="2">
      <t>ショウケイ</t>
    </rPh>
    <phoneticPr fontId="2"/>
  </si>
  <si>
    <t>選手以外
懇親会
参加人数</t>
    <rPh sb="5" eb="8">
      <t>コンシンカイ</t>
    </rPh>
    <rPh sb="11" eb="13">
      <t>ニンズウ</t>
    </rPh>
    <phoneticPr fontId="2"/>
  </si>
  <si>
    <t>女性</t>
    <phoneticPr fontId="2"/>
  </si>
  <si>
    <t>男性</t>
    <phoneticPr fontId="2"/>
  </si>
  <si>
    <t>総支払額</t>
    <rPh sb="0" eb="4">
      <t>ソウシハライガク</t>
    </rPh>
    <phoneticPr fontId="2"/>
  </si>
  <si>
    <t>大学広告</t>
    <rPh sb="0" eb="4">
      <t>ダイガクコウコク</t>
    </rPh>
    <phoneticPr fontId="2"/>
  </si>
  <si>
    <t>個人協賛広告</t>
    <rPh sb="0" eb="6">
      <t>コジンキョウサンコウコク</t>
    </rPh>
    <phoneticPr fontId="2"/>
  </si>
  <si>
    <t>企業広告</t>
    <rPh sb="0" eb="4">
      <t>キギョウコウコク</t>
    </rPh>
    <phoneticPr fontId="2"/>
  </si>
  <si>
    <t>↑金額を入力</t>
    <rPh sb="1" eb="3">
      <t>キンガク</t>
    </rPh>
    <rPh sb="4" eb="6">
      <t>ニュウリョク</t>
    </rPh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</si>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</sst>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&quot;¥&quot;#,##0_);[Red]\(&quot;¥&quot;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ADA"/>
      </patternFill>
    </fill>
    <fill>
      <patternFill patternType="solid">
        <fgColor rgb="FFD7E4BC"/>
      </patternFill>
    </fill>
    <fill>
      <patternFill patternType="solid">
        <fgColor rgb="FFFFC000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0" fillId="2" borderId="0" xfId="0" applyFill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 shrinkToFit="1"/>
    </xf>
    <xf numFmtId="0" fontId="9" fillId="2" borderId="0" xfId="0" applyFont="1" applyFill="1"/>
    <xf numFmtId="0" fontId="4" fillId="2" borderId="2" xfId="0" applyFont="1" applyFill="1" applyBorder="1" applyAlignment="1">
      <alignment horizontal="center" vertical="center" wrapText="1" shrinkToFit="1"/>
    </xf>
    <xf numFmtId="0" fontId="0" fillId="2" borderId="17" xfId="0" applyFill="1" applyBorder="1"/>
    <xf numFmtId="0" fontId="14" fillId="2" borderId="8" xfId="0" applyFont="1" applyFill="1" applyBorder="1" applyAlignment="1">
      <alignment horizontal="center" vertical="center" wrapText="1" shrinkToFit="1"/>
    </xf>
    <xf numFmtId="0" fontId="0" fillId="7" borderId="28" xfId="0" applyFill="1" applyBorder="1"/>
    <xf numFmtId="0" fontId="1" fillId="6" borderId="28" xfId="0" applyFont="1" applyFill="1" applyBorder="1"/>
    <xf numFmtId="0" fontId="11" fillId="7" borderId="25" xfId="0" applyFont="1" applyFill="1" applyBorder="1" applyAlignment="1">
      <alignment horizontal="center"/>
    </xf>
    <xf numFmtId="0" fontId="10" fillId="8" borderId="25" xfId="0" applyFont="1" applyFill="1" applyBorder="1"/>
    <xf numFmtId="0" fontId="10" fillId="8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/>
    <xf numFmtId="0" fontId="10" fillId="5" borderId="25" xfId="0" applyFont="1" applyFill="1" applyBorder="1" applyAlignment="1">
      <alignment horizontal="center"/>
    </xf>
    <xf numFmtId="0" fontId="0" fillId="5" borderId="25" xfId="0" applyFill="1" applyBorder="1"/>
    <xf numFmtId="0" fontId="1" fillId="5" borderId="25" xfId="0" applyFont="1" applyFill="1" applyBorder="1"/>
    <xf numFmtId="0" fontId="0" fillId="2" borderId="28" xfId="0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vertical="center" shrinkToFit="1"/>
    </xf>
    <xf numFmtId="0" fontId="10" fillId="5" borderId="27" xfId="0" applyFont="1" applyFill="1" applyBorder="1" applyAlignment="1">
      <alignment horizontal="center"/>
    </xf>
    <xf numFmtId="0" fontId="0" fillId="2" borderId="28" xfId="0" applyFill="1" applyBorder="1"/>
    <xf numFmtId="0" fontId="8" fillId="5" borderId="28" xfId="0" applyFont="1" applyFill="1" applyBorder="1" applyAlignment="1">
      <alignment vertical="center" shrinkToFit="1"/>
    </xf>
    <xf numFmtId="0" fontId="4" fillId="5" borderId="28" xfId="0" applyFont="1" applyFill="1" applyBorder="1" applyAlignment="1">
      <alignment vertical="center" shrinkToFit="1"/>
    </xf>
    <xf numFmtId="0" fontId="0" fillId="5" borderId="28" xfId="0" applyFill="1" applyBorder="1" applyAlignment="1">
      <alignment vertical="center" shrinkToFit="1"/>
    </xf>
    <xf numFmtId="0" fontId="4" fillId="5" borderId="25" xfId="0" applyFont="1" applyFill="1" applyBorder="1"/>
    <xf numFmtId="0" fontId="0" fillId="5" borderId="0" xfId="0" applyFill="1"/>
    <xf numFmtId="0" fontId="18" fillId="2" borderId="0" xfId="0" applyFont="1" applyFill="1"/>
    <xf numFmtId="0" fontId="1" fillId="2" borderId="28" xfId="0" applyFont="1" applyFill="1" applyBorder="1"/>
    <xf numFmtId="0" fontId="4" fillId="10" borderId="28" xfId="0" applyFont="1" applyFill="1" applyBorder="1"/>
    <xf numFmtId="38" fontId="6" fillId="2" borderId="27" xfId="1" applyFont="1" applyFill="1" applyBorder="1"/>
    <xf numFmtId="38" fontId="4" fillId="5" borderId="25" xfId="1" applyFont="1" applyFill="1" applyBorder="1"/>
    <xf numFmtId="38" fontId="4" fillId="5" borderId="5" xfId="1" applyFont="1" applyFill="1" applyBorder="1"/>
    <xf numFmtId="38" fontId="4" fillId="5" borderId="13" xfId="1" applyFont="1" applyFill="1" applyBorder="1"/>
    <xf numFmtId="176" fontId="0" fillId="0" borderId="0" xfId="0" applyNumberFormat="1"/>
    <xf numFmtId="0" fontId="11" fillId="6" borderId="2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wrapText="1" shrinkToFit="1"/>
    </xf>
    <xf numFmtId="0" fontId="17" fillId="2" borderId="7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center" vertical="center" shrinkToFit="1"/>
    </xf>
    <xf numFmtId="0" fontId="20" fillId="4" borderId="16" xfId="0" applyFont="1" applyFill="1" applyBorder="1" applyAlignment="1">
      <alignment horizontal="center" vertical="center" wrapText="1" shrinkToFit="1"/>
    </xf>
    <xf numFmtId="0" fontId="20" fillId="4" borderId="21" xfId="0" applyFont="1" applyFill="1" applyBorder="1" applyAlignment="1">
      <alignment horizontal="center" vertical="center" wrapText="1" shrinkToFit="1"/>
    </xf>
    <xf numFmtId="0" fontId="20" fillId="4" borderId="14" xfId="0" applyFont="1" applyFill="1" applyBorder="1" applyAlignment="1">
      <alignment horizontal="center" vertical="center" wrapText="1" shrinkToFit="1"/>
    </xf>
    <xf numFmtId="0" fontId="19" fillId="12" borderId="14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wrapText="1"/>
    </xf>
    <xf numFmtId="0" fontId="10" fillId="7" borderId="27" xfId="0" applyFont="1" applyFill="1" applyBorder="1" applyAlignment="1" applyProtection="1">
      <alignment horizontal="center"/>
      <protection locked="0"/>
    </xf>
    <xf numFmtId="0" fontId="10" fillId="6" borderId="25" xfId="0" applyFont="1" applyFill="1" applyBorder="1" applyAlignment="1" applyProtection="1">
      <alignment horizontal="center"/>
      <protection locked="0"/>
    </xf>
    <xf numFmtId="0" fontId="10" fillId="7" borderId="25" xfId="0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1" fillId="9" borderId="27" xfId="0" applyFont="1" applyFill="1" applyBorder="1" applyAlignment="1" applyProtection="1">
      <alignment horizontal="center" vertical="center" shrinkToFit="1"/>
      <protection locked="0"/>
    </xf>
    <xf numFmtId="0" fontId="0" fillId="9" borderId="27" xfId="0" applyFill="1" applyBorder="1" applyAlignment="1" applyProtection="1">
      <alignment horizontal="center" vertical="center" shrinkToFit="1"/>
      <protection locked="0"/>
    </xf>
    <xf numFmtId="0" fontId="4" fillId="9" borderId="2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1" fillId="9" borderId="25" xfId="0" applyFont="1" applyFill="1" applyBorder="1" applyAlignment="1" applyProtection="1">
      <alignment horizontal="center" vertical="center" shrinkToFit="1"/>
      <protection locked="0"/>
    </xf>
    <xf numFmtId="0" fontId="0" fillId="9" borderId="25" xfId="0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1" fillId="9" borderId="23" xfId="0" applyFont="1" applyFill="1" applyBorder="1" applyAlignment="1" applyProtection="1">
      <alignment horizontal="center" vertical="center" shrinkToFit="1"/>
      <protection locked="0"/>
    </xf>
    <xf numFmtId="0" fontId="0" fillId="9" borderId="23" xfId="0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8" fillId="0" borderId="0" xfId="0" applyFont="1"/>
    <xf numFmtId="38" fontId="0" fillId="0" borderId="5" xfId="1" applyFont="1" applyBorder="1" applyProtection="1">
      <protection locked="0"/>
    </xf>
    <xf numFmtId="38" fontId="0" fillId="0" borderId="37" xfId="1" applyFont="1" applyBorder="1" applyProtection="1"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0" fontId="19" fillId="0" borderId="16" xfId="0" applyFont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 shrinkToFit="1"/>
    </xf>
    <xf numFmtId="0" fontId="7" fillId="11" borderId="15" xfId="0" applyFont="1" applyFill="1" applyBorder="1" applyAlignment="1">
      <alignment horizontal="center" vertical="center" wrapText="1" shrinkToFit="1"/>
    </xf>
    <xf numFmtId="0" fontId="7" fillId="11" borderId="16" xfId="0" applyFont="1" applyFill="1" applyBorder="1" applyAlignment="1">
      <alignment horizontal="center" vertical="center" wrapText="1" shrinkToFit="1"/>
    </xf>
    <xf numFmtId="0" fontId="13" fillId="5" borderId="29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0" fillId="0" borderId="0" xfId="0" applyAlignment="1"/>
    <xf numFmtId="0" fontId="21" fillId="5" borderId="22" xfId="0" applyFont="1" applyFill="1" applyBorder="1" applyAlignment="1">
      <alignment wrapText="1"/>
    </xf>
    <xf numFmtId="0" fontId="22" fillId="5" borderId="10" xfId="0" applyFont="1" applyFill="1" applyBorder="1" applyAlignment="1">
      <alignment wrapText="1"/>
    </xf>
    <xf numFmtId="0" fontId="22" fillId="5" borderId="24" xfId="0" applyFont="1" applyFill="1" applyBorder="1" applyAlignment="1">
      <alignment wrapText="1"/>
    </xf>
    <xf numFmtId="0" fontId="22" fillId="5" borderId="9" xfId="0" applyFont="1" applyFill="1" applyBorder="1" applyAlignment="1">
      <alignment wrapText="1"/>
    </xf>
    <xf numFmtId="14" fontId="16" fillId="2" borderId="20" xfId="0" applyNumberFormat="1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shrinkToFit="1"/>
    </xf>
    <xf numFmtId="177" fontId="23" fillId="5" borderId="31" xfId="0" applyNumberFormat="1" applyFont="1" applyFill="1" applyBorder="1" applyAlignment="1"/>
    <xf numFmtId="177" fontId="5" fillId="0" borderId="36" xfId="0" applyNumberFormat="1" applyFont="1" applyBorder="1" applyAlignment="1"/>
    <xf numFmtId="177" fontId="5" fillId="0" borderId="40" xfId="0" applyNumberFormat="1" applyFont="1" applyBorder="1" applyAlignment="1"/>
    <xf numFmtId="177" fontId="5" fillId="0" borderId="35" xfId="0" applyNumberFormat="1" applyFont="1" applyBorder="1" applyAlignment="1"/>
    <xf numFmtId="0" fontId="4" fillId="5" borderId="31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38" fontId="5" fillId="2" borderId="38" xfId="1" applyFont="1" applyFill="1" applyBorder="1" applyAlignment="1">
      <alignment horizontal="center" wrapText="1"/>
    </xf>
    <xf numFmtId="38" fontId="5" fillId="2" borderId="39" xfId="1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abSelected="1" zoomScale="80" zoomScaleNormal="80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P6" sqref="P6"/>
    </sheetView>
  </sheetViews>
  <sheetFormatPr defaultRowHeight="13.2" x14ac:dyDescent="0.2"/>
  <cols>
    <col min="1" max="2" width="10.21875" customWidth="1"/>
    <col min="3" max="3" width="4" bestFit="1" customWidth="1"/>
    <col min="4" max="4" width="14" bestFit="1" customWidth="1"/>
    <col min="5" max="5" width="15" customWidth="1"/>
    <col min="6" max="6" width="14" customWidth="1"/>
    <col min="7" max="8" width="14.6640625" customWidth="1"/>
    <col min="9" max="9" width="12.109375" customWidth="1"/>
    <col min="10" max="10" width="15" customWidth="1"/>
    <col min="11" max="11" width="7.6640625" customWidth="1"/>
    <col min="12" max="12" width="6.88671875" customWidth="1"/>
    <col min="13" max="22" width="3.33203125" customWidth="1"/>
    <col min="23" max="23" width="6.44140625" customWidth="1"/>
    <col min="24" max="26" width="3.33203125" customWidth="1"/>
    <col min="27" max="27" width="5.77734375" customWidth="1"/>
    <col min="28" max="38" width="3.33203125" customWidth="1"/>
    <col min="39" max="39" width="5.6640625" customWidth="1"/>
    <col min="40" max="40" width="5.109375" customWidth="1"/>
    <col min="41" max="52" width="3.33203125" customWidth="1"/>
    <col min="53" max="53" width="19.33203125" bestFit="1" customWidth="1"/>
    <col min="54" max="55" width="13.109375" customWidth="1"/>
  </cols>
  <sheetData>
    <row r="1" spans="1:57" ht="25.5" customHeight="1" x14ac:dyDescent="0.2">
      <c r="A1" s="15"/>
      <c r="B1" s="16"/>
      <c r="C1" s="1"/>
      <c r="D1" s="114" t="s">
        <v>38</v>
      </c>
      <c r="E1" s="115"/>
      <c r="F1" s="115"/>
      <c r="G1" s="115"/>
      <c r="H1" s="115"/>
      <c r="I1" s="115"/>
      <c r="J1" s="115"/>
      <c r="K1" s="115"/>
      <c r="L1" s="115"/>
      <c r="M1" s="35" t="s">
        <v>54</v>
      </c>
      <c r="N1" s="35"/>
      <c r="O1" s="35"/>
      <c r="P1" s="35"/>
      <c r="Q1" s="35"/>
      <c r="R1" s="1"/>
      <c r="S1" s="1"/>
      <c r="T1" s="1"/>
      <c r="U1" s="1"/>
      <c r="V1" s="1"/>
      <c r="W1" s="1"/>
      <c r="X1" s="36"/>
      <c r="Y1" s="36"/>
      <c r="Z1" s="3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16" t="s">
        <v>63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33" t="s">
        <v>69</v>
      </c>
      <c r="BB1" s="125">
        <f>SUM(BC36:BC39)</f>
        <v>0</v>
      </c>
      <c r="BC1" s="126"/>
    </row>
    <row r="2" spans="1:57" ht="16.5" customHeight="1" thickBot="1" x14ac:dyDescent="0.25">
      <c r="A2" s="15"/>
      <c r="B2" s="16"/>
      <c r="C2" s="1"/>
      <c r="D2" s="120">
        <v>45367</v>
      </c>
      <c r="E2" s="121"/>
      <c r="F2" s="121"/>
      <c r="G2" s="52"/>
      <c r="H2" s="121"/>
      <c r="I2" s="121"/>
      <c r="J2" s="121"/>
      <c r="K2" s="2"/>
      <c r="L2" s="2"/>
      <c r="M2" s="113" t="s">
        <v>55</v>
      </c>
      <c r="N2" s="113"/>
      <c r="O2" s="113"/>
      <c r="P2" s="113"/>
      <c r="Q2" s="1"/>
      <c r="R2" s="37" t="s">
        <v>32</v>
      </c>
      <c r="S2" s="37"/>
      <c r="T2" s="37"/>
      <c r="U2" s="37"/>
      <c r="V2" s="37"/>
      <c r="W2" s="37"/>
      <c r="X2" s="37"/>
      <c r="Y2" s="37"/>
      <c r="Z2" s="37"/>
      <c r="AA2" s="37"/>
      <c r="AB2" s="34"/>
      <c r="AC2" s="34"/>
      <c r="AD2" s="34"/>
      <c r="AE2" s="34"/>
      <c r="AF2" s="34"/>
      <c r="AG2" s="1"/>
      <c r="AH2" s="1"/>
      <c r="AI2" s="1"/>
      <c r="AJ2" s="1"/>
      <c r="AK2" s="1"/>
      <c r="AL2" s="1"/>
      <c r="AM2" s="1"/>
      <c r="AN2" s="1"/>
      <c r="AO2" s="118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34"/>
      <c r="BB2" s="127"/>
      <c r="BC2" s="128"/>
    </row>
    <row r="3" spans="1:57" ht="45" customHeight="1" x14ac:dyDescent="0.2">
      <c r="A3" s="104" t="s">
        <v>66</v>
      </c>
      <c r="B3" s="106" t="s">
        <v>50</v>
      </c>
      <c r="C3" s="1"/>
      <c r="D3" s="122" t="s">
        <v>28</v>
      </c>
      <c r="E3" s="123" t="s">
        <v>27</v>
      </c>
      <c r="F3" s="109" t="s">
        <v>47</v>
      </c>
      <c r="G3" s="109" t="s">
        <v>47</v>
      </c>
      <c r="H3" s="111" t="s">
        <v>31</v>
      </c>
      <c r="I3" s="111" t="s">
        <v>29</v>
      </c>
      <c r="J3" s="111" t="s">
        <v>30</v>
      </c>
      <c r="K3" s="14" t="s">
        <v>46</v>
      </c>
      <c r="L3" s="14" t="s">
        <v>46</v>
      </c>
      <c r="M3" s="4">
        <v>1</v>
      </c>
      <c r="N3" s="4">
        <v>2</v>
      </c>
      <c r="O3" s="4">
        <v>3</v>
      </c>
      <c r="P3" s="4">
        <v>4</v>
      </c>
      <c r="Q3" s="4">
        <v>5</v>
      </c>
      <c r="R3" s="4">
        <v>6</v>
      </c>
      <c r="S3" s="4">
        <v>7</v>
      </c>
      <c r="T3" s="4">
        <v>8</v>
      </c>
      <c r="U3" s="4">
        <v>9</v>
      </c>
      <c r="V3" s="66">
        <v>10</v>
      </c>
      <c r="W3" s="4">
        <v>11</v>
      </c>
      <c r="X3" s="66">
        <v>12</v>
      </c>
      <c r="Y3" s="66">
        <v>13</v>
      </c>
      <c r="Z3" s="66">
        <v>14</v>
      </c>
      <c r="AA3" s="4">
        <v>15</v>
      </c>
      <c r="AB3" s="66">
        <v>16</v>
      </c>
      <c r="AC3" s="66">
        <v>17</v>
      </c>
      <c r="AD3" s="66">
        <v>18</v>
      </c>
      <c r="AE3" s="66">
        <v>19</v>
      </c>
      <c r="AF3" s="66">
        <v>20</v>
      </c>
      <c r="AG3" s="66">
        <v>21</v>
      </c>
      <c r="AH3" s="66">
        <v>22</v>
      </c>
      <c r="AI3" s="66">
        <v>23</v>
      </c>
      <c r="AJ3" s="66">
        <v>24</v>
      </c>
      <c r="AK3" s="66">
        <v>25</v>
      </c>
      <c r="AL3" s="66">
        <v>26</v>
      </c>
      <c r="AM3" s="4">
        <v>27</v>
      </c>
      <c r="AN3" s="4">
        <v>28</v>
      </c>
      <c r="AO3" s="66">
        <v>29</v>
      </c>
      <c r="AP3" s="66">
        <v>30</v>
      </c>
      <c r="AQ3" s="66">
        <v>31</v>
      </c>
      <c r="AR3" s="66">
        <v>32</v>
      </c>
      <c r="AS3" s="66">
        <v>33</v>
      </c>
      <c r="AT3" s="66">
        <v>34</v>
      </c>
      <c r="AU3" s="66">
        <v>35</v>
      </c>
      <c r="AV3" s="66">
        <v>36</v>
      </c>
      <c r="AW3" s="66">
        <v>37</v>
      </c>
      <c r="AX3" s="66">
        <v>38</v>
      </c>
      <c r="AY3" s="66">
        <v>39</v>
      </c>
      <c r="AZ3" s="66">
        <v>40</v>
      </c>
      <c r="BA3" s="135" t="s">
        <v>51</v>
      </c>
      <c r="BB3" s="102" t="s">
        <v>64</v>
      </c>
      <c r="BC3" s="102" t="s">
        <v>65</v>
      </c>
    </row>
    <row r="4" spans="1:57" ht="45" customHeight="1" thickBot="1" x14ac:dyDescent="0.25">
      <c r="A4" s="105"/>
      <c r="B4" s="107"/>
      <c r="C4" s="13"/>
      <c r="D4" s="112"/>
      <c r="E4" s="124"/>
      <c r="F4" s="110"/>
      <c r="G4" s="110"/>
      <c r="H4" s="112"/>
      <c r="I4" s="110"/>
      <c r="J4" s="110"/>
      <c r="K4" s="12" t="s">
        <v>68</v>
      </c>
      <c r="L4" s="10" t="s">
        <v>67</v>
      </c>
      <c r="M4" s="51" t="s">
        <v>56</v>
      </c>
      <c r="N4" s="51" t="s">
        <v>57</v>
      </c>
      <c r="O4" s="92" t="s">
        <v>19</v>
      </c>
      <c r="P4" s="93"/>
      <c r="Q4" s="93"/>
      <c r="R4" s="94"/>
      <c r="S4" s="92" t="s">
        <v>20</v>
      </c>
      <c r="T4" s="93"/>
      <c r="U4" s="93"/>
      <c r="V4" s="94"/>
      <c r="W4" s="48" t="s">
        <v>58</v>
      </c>
      <c r="X4" s="95" t="s">
        <v>44</v>
      </c>
      <c r="Y4" s="95"/>
      <c r="Z4" s="95"/>
      <c r="AA4" s="49" t="s">
        <v>45</v>
      </c>
      <c r="AB4" s="79" t="s">
        <v>21</v>
      </c>
      <c r="AC4" s="80"/>
      <c r="AD4" s="81"/>
      <c r="AE4" s="82" t="s">
        <v>22</v>
      </c>
      <c r="AF4" s="83"/>
      <c r="AG4" s="83"/>
      <c r="AH4" s="84"/>
      <c r="AI4" s="82" t="s">
        <v>23</v>
      </c>
      <c r="AJ4" s="85"/>
      <c r="AK4" s="85"/>
      <c r="AL4" s="86"/>
      <c r="AM4" s="50" t="s">
        <v>59</v>
      </c>
      <c r="AN4" s="50" t="s">
        <v>60</v>
      </c>
      <c r="AO4" s="87" t="s">
        <v>24</v>
      </c>
      <c r="AP4" s="88"/>
      <c r="AQ4" s="88"/>
      <c r="AR4" s="89"/>
      <c r="AS4" s="87" t="s">
        <v>25</v>
      </c>
      <c r="AT4" s="90"/>
      <c r="AU4" s="90"/>
      <c r="AV4" s="91"/>
      <c r="AW4" s="96" t="s">
        <v>61</v>
      </c>
      <c r="AX4" s="97"/>
      <c r="AY4" s="96" t="s">
        <v>62</v>
      </c>
      <c r="AZ4" s="97"/>
      <c r="BA4" s="136"/>
      <c r="BB4" s="103" t="s">
        <v>52</v>
      </c>
      <c r="BC4" s="103" t="s">
        <v>53</v>
      </c>
    </row>
    <row r="5" spans="1:57" ht="18" customHeight="1" thickBot="1" x14ac:dyDescent="0.35">
      <c r="A5" s="17">
        <v>1</v>
      </c>
      <c r="B5" s="43">
        <v>2</v>
      </c>
      <c r="C5" s="11" t="s">
        <v>26</v>
      </c>
      <c r="D5" s="44" t="s">
        <v>36</v>
      </c>
      <c r="E5" s="44" t="s">
        <v>39</v>
      </c>
      <c r="F5" s="45" t="s">
        <v>37</v>
      </c>
      <c r="G5" s="45" t="s">
        <v>40</v>
      </c>
      <c r="H5" s="44" t="s">
        <v>41</v>
      </c>
      <c r="I5" s="46" t="s">
        <v>41</v>
      </c>
      <c r="J5" s="46" t="s">
        <v>42</v>
      </c>
      <c r="K5" s="47">
        <v>67</v>
      </c>
      <c r="L5" s="47">
        <v>61</v>
      </c>
      <c r="M5" s="5" t="s">
        <v>8</v>
      </c>
      <c r="N5" s="5" t="s">
        <v>43</v>
      </c>
      <c r="O5" s="5" t="s">
        <v>3</v>
      </c>
      <c r="P5" s="5" t="s">
        <v>4</v>
      </c>
      <c r="Q5" s="5" t="s">
        <v>5</v>
      </c>
      <c r="R5" s="5" t="s">
        <v>7</v>
      </c>
      <c r="S5" s="7" t="s">
        <v>8</v>
      </c>
      <c r="T5" s="5" t="s">
        <v>9</v>
      </c>
      <c r="U5" s="5" t="s">
        <v>10</v>
      </c>
      <c r="V5" s="5" t="s">
        <v>6</v>
      </c>
      <c r="W5" s="5" t="s">
        <v>34</v>
      </c>
      <c r="X5" s="5" t="s">
        <v>3</v>
      </c>
      <c r="Y5" s="5" t="s">
        <v>4</v>
      </c>
      <c r="Z5" s="5" t="s">
        <v>5</v>
      </c>
      <c r="AA5" s="5" t="s">
        <v>35</v>
      </c>
      <c r="AB5" s="5" t="s">
        <v>3</v>
      </c>
      <c r="AC5" s="5" t="s">
        <v>4</v>
      </c>
      <c r="AD5" s="5" t="s">
        <v>5</v>
      </c>
      <c r="AE5" s="5" t="s">
        <v>3</v>
      </c>
      <c r="AF5" s="5" t="s">
        <v>11</v>
      </c>
      <c r="AG5" s="5" t="s">
        <v>12</v>
      </c>
      <c r="AH5" s="5" t="s">
        <v>13</v>
      </c>
      <c r="AI5" s="5" t="s">
        <v>14</v>
      </c>
      <c r="AJ5" s="8" t="s">
        <v>15</v>
      </c>
      <c r="AK5" s="5" t="s">
        <v>16</v>
      </c>
      <c r="AL5" s="5" t="s">
        <v>17</v>
      </c>
      <c r="AM5" s="5" t="s">
        <v>48</v>
      </c>
      <c r="AN5" s="5" t="s">
        <v>49</v>
      </c>
      <c r="AO5" s="5" t="s">
        <v>18</v>
      </c>
      <c r="AP5" s="7" t="s">
        <v>11</v>
      </c>
      <c r="AQ5" s="5" t="s">
        <v>12</v>
      </c>
      <c r="AR5" s="9" t="s">
        <v>13</v>
      </c>
      <c r="AS5" s="9" t="s">
        <v>14</v>
      </c>
      <c r="AT5" s="9" t="s">
        <v>15</v>
      </c>
      <c r="AU5" s="9" t="s">
        <v>16</v>
      </c>
      <c r="AV5" s="6" t="s">
        <v>17</v>
      </c>
      <c r="AW5" s="6" t="s">
        <v>18</v>
      </c>
      <c r="AX5" s="5" t="s">
        <v>11</v>
      </c>
      <c r="AY5" s="5" t="s">
        <v>9</v>
      </c>
      <c r="AZ5" s="6" t="s">
        <v>33</v>
      </c>
      <c r="BA5" s="20"/>
      <c r="BB5" s="33"/>
      <c r="BC5" s="33"/>
    </row>
    <row r="6" spans="1:57" ht="18" customHeight="1" x14ac:dyDescent="0.3">
      <c r="A6" s="53"/>
      <c r="B6" s="54"/>
      <c r="C6" s="21">
        <v>1</v>
      </c>
      <c r="D6" s="56"/>
      <c r="E6" s="56"/>
      <c r="F6" s="56"/>
      <c r="G6" s="56"/>
      <c r="H6" s="57"/>
      <c r="I6" s="57"/>
      <c r="J6" s="57"/>
      <c r="K6" s="58"/>
      <c r="L6" s="59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38">
        <f t="shared" ref="BA6:BA15" si="0">M6*4000+N6*4000+O6*1000+P6*1000+Q6*1000+R6*1000+S6*1000+T6*1000+U6*1000+V6*1000+W6*5000+X6*2500+Y6*2500+Z6*2500+AA6*5000+AB6*2500+AC6*2500+AD6*2500+AE6*2500+AF6*2500+AG6*2500+AH6*2500+AI6*2500+AJ6*2500+AK6*2500+AL6*2500+AM6*5000+AN6*5000+AO6*2500+AP6*2500+AQ6*2500+AR6*2500+AS6*2500+AT6*2500+AU6*2500+AV6*2500+AW6*2500+AX6*2500+AY6*2500+AZ6*2500</f>
        <v>0</v>
      </c>
      <c r="BB6" s="39">
        <f>(A6+B6)*2000</f>
        <v>0</v>
      </c>
      <c r="BC6" s="39">
        <f>BA6+BB6</f>
        <v>0</v>
      </c>
    </row>
    <row r="7" spans="1:57" ht="18" customHeight="1" x14ac:dyDescent="0.3">
      <c r="A7" s="55"/>
      <c r="B7" s="54"/>
      <c r="C7" s="21">
        <v>2</v>
      </c>
      <c r="D7" s="62"/>
      <c r="E7" s="62"/>
      <c r="F7" s="62"/>
      <c r="G7" s="62"/>
      <c r="H7" s="63"/>
      <c r="I7" s="63"/>
      <c r="J7" s="63"/>
      <c r="K7" s="64"/>
      <c r="L7" s="65"/>
      <c r="M7" s="60"/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38">
        <f t="shared" si="0"/>
        <v>0</v>
      </c>
      <c r="BB7" s="39">
        <f t="shared" ref="BB7:BB35" si="1">(A7+B7)*2000</f>
        <v>0</v>
      </c>
      <c r="BC7" s="39">
        <f t="shared" ref="BC7:BC35" si="2">BA7+BB7</f>
        <v>0</v>
      </c>
    </row>
    <row r="8" spans="1:57" ht="18" customHeight="1" x14ac:dyDescent="0.3">
      <c r="A8" s="55"/>
      <c r="B8" s="54"/>
      <c r="C8" s="21">
        <v>3</v>
      </c>
      <c r="D8" s="62"/>
      <c r="E8" s="62"/>
      <c r="F8" s="62"/>
      <c r="G8" s="62"/>
      <c r="H8" s="63"/>
      <c r="I8" s="63"/>
      <c r="J8" s="63"/>
      <c r="K8" s="64"/>
      <c r="L8" s="65"/>
      <c r="M8" s="60"/>
      <c r="N8" s="60"/>
      <c r="O8" s="60"/>
      <c r="P8" s="60"/>
      <c r="Q8" s="60"/>
      <c r="R8" s="60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38">
        <f t="shared" si="0"/>
        <v>0</v>
      </c>
      <c r="BB8" s="39">
        <f t="shared" si="1"/>
        <v>0</v>
      </c>
      <c r="BC8" s="39">
        <f t="shared" si="2"/>
        <v>0</v>
      </c>
    </row>
    <row r="9" spans="1:57" ht="18" customHeight="1" x14ac:dyDescent="0.3">
      <c r="A9" s="55"/>
      <c r="B9" s="54"/>
      <c r="C9" s="21">
        <v>4</v>
      </c>
      <c r="D9" s="62"/>
      <c r="E9" s="62"/>
      <c r="F9" s="62"/>
      <c r="G9" s="62"/>
      <c r="H9" s="63"/>
      <c r="I9" s="63"/>
      <c r="J9" s="63"/>
      <c r="K9" s="64"/>
      <c r="L9" s="65"/>
      <c r="M9" s="60"/>
      <c r="N9" s="60"/>
      <c r="O9" s="60"/>
      <c r="P9" s="60"/>
      <c r="Q9" s="60"/>
      <c r="R9" s="60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38">
        <f t="shared" si="0"/>
        <v>0</v>
      </c>
      <c r="BB9" s="39">
        <f t="shared" si="1"/>
        <v>0</v>
      </c>
      <c r="BC9" s="39">
        <f t="shared" si="2"/>
        <v>0</v>
      </c>
    </row>
    <row r="10" spans="1:57" ht="18" customHeight="1" x14ac:dyDescent="0.3">
      <c r="A10" s="55"/>
      <c r="B10" s="54"/>
      <c r="C10" s="21">
        <v>5</v>
      </c>
      <c r="D10" s="62"/>
      <c r="E10" s="62"/>
      <c r="F10" s="62"/>
      <c r="G10" s="62"/>
      <c r="H10" s="63"/>
      <c r="I10" s="63"/>
      <c r="J10" s="63"/>
      <c r="K10" s="64"/>
      <c r="L10" s="65"/>
      <c r="M10" s="60"/>
      <c r="N10" s="60"/>
      <c r="O10" s="60"/>
      <c r="P10" s="60"/>
      <c r="Q10" s="60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38">
        <f t="shared" si="0"/>
        <v>0</v>
      </c>
      <c r="BB10" s="39">
        <f t="shared" si="1"/>
        <v>0</v>
      </c>
      <c r="BC10" s="39">
        <f t="shared" si="2"/>
        <v>0</v>
      </c>
    </row>
    <row r="11" spans="1:57" ht="18" customHeight="1" x14ac:dyDescent="0.3">
      <c r="A11" s="55"/>
      <c r="B11" s="54"/>
      <c r="C11" s="21">
        <v>6</v>
      </c>
      <c r="D11" s="62"/>
      <c r="E11" s="62"/>
      <c r="F11" s="62"/>
      <c r="G11" s="62"/>
      <c r="H11" s="63"/>
      <c r="I11" s="63"/>
      <c r="J11" s="63"/>
      <c r="K11" s="64"/>
      <c r="L11" s="65"/>
      <c r="M11" s="60"/>
      <c r="N11" s="60"/>
      <c r="O11" s="60"/>
      <c r="P11" s="60"/>
      <c r="Q11" s="60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38">
        <f t="shared" si="0"/>
        <v>0</v>
      </c>
      <c r="BB11" s="39">
        <f t="shared" si="1"/>
        <v>0</v>
      </c>
      <c r="BC11" s="39">
        <f t="shared" si="2"/>
        <v>0</v>
      </c>
    </row>
    <row r="12" spans="1:57" ht="18" customHeight="1" x14ac:dyDescent="0.3">
      <c r="A12" s="55"/>
      <c r="B12" s="54"/>
      <c r="C12" s="21">
        <v>7</v>
      </c>
      <c r="D12" s="62"/>
      <c r="E12" s="62"/>
      <c r="F12" s="62"/>
      <c r="G12" s="62"/>
      <c r="H12" s="63"/>
      <c r="I12" s="63"/>
      <c r="J12" s="63"/>
      <c r="K12" s="64"/>
      <c r="L12" s="65"/>
      <c r="M12" s="60"/>
      <c r="N12" s="60"/>
      <c r="O12" s="60"/>
      <c r="P12" s="60"/>
      <c r="Q12" s="60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38">
        <f t="shared" si="0"/>
        <v>0</v>
      </c>
      <c r="BB12" s="39">
        <f t="shared" si="1"/>
        <v>0</v>
      </c>
      <c r="BC12" s="39">
        <f t="shared" si="2"/>
        <v>0</v>
      </c>
    </row>
    <row r="13" spans="1:57" ht="18" customHeight="1" x14ac:dyDescent="0.3">
      <c r="A13" s="55"/>
      <c r="B13" s="54"/>
      <c r="C13" s="21">
        <v>8</v>
      </c>
      <c r="D13" s="62"/>
      <c r="E13" s="62"/>
      <c r="F13" s="62"/>
      <c r="G13" s="62"/>
      <c r="H13" s="63"/>
      <c r="I13" s="63"/>
      <c r="J13" s="63"/>
      <c r="K13" s="64"/>
      <c r="L13" s="65"/>
      <c r="M13" s="60"/>
      <c r="N13" s="60"/>
      <c r="O13" s="60"/>
      <c r="P13" s="60"/>
      <c r="Q13" s="60"/>
      <c r="R13" s="60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38">
        <f t="shared" si="0"/>
        <v>0</v>
      </c>
      <c r="BB13" s="39">
        <f t="shared" si="1"/>
        <v>0</v>
      </c>
      <c r="BC13" s="39">
        <f t="shared" si="2"/>
        <v>0</v>
      </c>
    </row>
    <row r="14" spans="1:57" ht="18" customHeight="1" x14ac:dyDescent="0.3">
      <c r="A14" s="55"/>
      <c r="B14" s="54"/>
      <c r="C14" s="21">
        <v>9</v>
      </c>
      <c r="D14" s="62"/>
      <c r="E14" s="62"/>
      <c r="F14" s="62"/>
      <c r="G14" s="62"/>
      <c r="H14" s="63"/>
      <c r="I14" s="63"/>
      <c r="J14" s="63"/>
      <c r="K14" s="64"/>
      <c r="L14" s="65"/>
      <c r="M14" s="60"/>
      <c r="N14" s="60"/>
      <c r="O14" s="60"/>
      <c r="P14" s="60"/>
      <c r="Q14" s="60"/>
      <c r="R14" s="60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38">
        <f t="shared" si="0"/>
        <v>0</v>
      </c>
      <c r="BB14" s="39">
        <f t="shared" si="1"/>
        <v>0</v>
      </c>
      <c r="BC14" s="39">
        <f t="shared" si="2"/>
        <v>0</v>
      </c>
    </row>
    <row r="15" spans="1:57" ht="18" customHeight="1" x14ac:dyDescent="0.3">
      <c r="A15" s="55"/>
      <c r="B15" s="54"/>
      <c r="C15" s="21">
        <v>10</v>
      </c>
      <c r="D15" s="62"/>
      <c r="E15" s="62"/>
      <c r="F15" s="62"/>
      <c r="G15" s="62"/>
      <c r="H15" s="63"/>
      <c r="I15" s="63"/>
      <c r="J15" s="63"/>
      <c r="K15" s="64"/>
      <c r="L15" s="65"/>
      <c r="M15" s="60"/>
      <c r="N15" s="60"/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38">
        <f t="shared" si="0"/>
        <v>0</v>
      </c>
      <c r="BB15" s="39">
        <f t="shared" ref="BB15" si="3">(A15+B15)*2000</f>
        <v>0</v>
      </c>
      <c r="BC15" s="39">
        <f t="shared" ref="BC15" si="4">BA15+BB15</f>
        <v>0</v>
      </c>
    </row>
    <row r="16" spans="1:57" ht="18" customHeight="1" x14ac:dyDescent="0.3">
      <c r="A16" s="55"/>
      <c r="B16" s="54"/>
      <c r="C16" s="21">
        <v>11</v>
      </c>
      <c r="D16" s="62"/>
      <c r="E16" s="62"/>
      <c r="F16" s="62"/>
      <c r="G16" s="62"/>
      <c r="H16" s="63"/>
      <c r="I16" s="63"/>
      <c r="J16" s="63"/>
      <c r="K16" s="64"/>
      <c r="L16" s="65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38">
        <f>M16*4000+N16*4000+O16*1000+P16*1000+Q16*1000+R16*1000+S16*1000+T16*1000+U16*1000+V16*1000+W16*5000+X16*2500+Y16*2500+Z16*2500+AA16*5000+AB16*2500+AC16*2500+AD16*2500+AE16*2500+AF16*2500+AG16*2500+AH16*2500+AI16*2500+AJ16*2500+AK16*2500+AL16*2500+AM16*5000+AN16*5000+AO16*2500+AP16*2500+AQ16*2500+AR16*2500+AS16*2500+AT16*2500+AU16*2500+AV16*2500+AW16*2500+AX16*2500+AY16*2500+AZ16*2500</f>
        <v>0</v>
      </c>
      <c r="BB16" s="39">
        <f t="shared" si="1"/>
        <v>0</v>
      </c>
      <c r="BC16" s="39">
        <f t="shared" si="2"/>
        <v>0</v>
      </c>
      <c r="BE16" s="42"/>
    </row>
    <row r="17" spans="1:55" ht="18" customHeight="1" x14ac:dyDescent="0.3">
      <c r="A17" s="55"/>
      <c r="B17" s="54"/>
      <c r="C17" s="21">
        <v>12</v>
      </c>
      <c r="D17" s="62"/>
      <c r="E17" s="62"/>
      <c r="F17" s="62"/>
      <c r="G17" s="62"/>
      <c r="H17" s="63"/>
      <c r="I17" s="63"/>
      <c r="J17" s="63"/>
      <c r="K17" s="64"/>
      <c r="L17" s="65"/>
      <c r="M17" s="60"/>
      <c r="N17" s="60"/>
      <c r="O17" s="60"/>
      <c r="P17" s="60"/>
      <c r="Q17" s="60"/>
      <c r="R17" s="60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38">
        <f t="shared" ref="BA17:BA35" si="5">M17*4000+N17*4000+O17*1000+P17*1000+Q17*1000+R17*1000+S17*1000+T17*1000+U17*1000+V17*1000+W17*5000+X17*2500+Y17*2500+Z17*2500+AA17*5000+AB17*2500+AC17*2500+AD17*2500+AE17*2500+AF17*2500+AG17*2500+AH17*2500+AI17*2500+AJ17*2500+AK17*2500+AL17*2500+AM17*5000+AN17*5000+AO17*2500+AP17*2500+AQ17*2500+AR17*2500+AS17*2500+AT17*2500+AU17*2500+AV17*2500+AW17*2500+AX17*2500+AY17*2500+AZ17*2500</f>
        <v>0</v>
      </c>
      <c r="BB17" s="39">
        <f t="shared" si="1"/>
        <v>0</v>
      </c>
      <c r="BC17" s="39">
        <f t="shared" si="2"/>
        <v>0</v>
      </c>
    </row>
    <row r="18" spans="1:55" ht="18" customHeight="1" x14ac:dyDescent="0.3">
      <c r="A18" s="55"/>
      <c r="B18" s="54"/>
      <c r="C18" s="21">
        <v>13</v>
      </c>
      <c r="D18" s="62"/>
      <c r="E18" s="62"/>
      <c r="F18" s="62"/>
      <c r="G18" s="62"/>
      <c r="H18" s="63"/>
      <c r="I18" s="63"/>
      <c r="J18" s="63"/>
      <c r="K18" s="64"/>
      <c r="L18" s="65"/>
      <c r="M18" s="60"/>
      <c r="N18" s="60"/>
      <c r="O18" s="60"/>
      <c r="P18" s="60"/>
      <c r="Q18" s="60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38">
        <f t="shared" si="5"/>
        <v>0</v>
      </c>
      <c r="BB18" s="39">
        <f t="shared" si="1"/>
        <v>0</v>
      </c>
      <c r="BC18" s="39">
        <f t="shared" si="2"/>
        <v>0</v>
      </c>
    </row>
    <row r="19" spans="1:55" ht="18" customHeight="1" x14ac:dyDescent="0.3">
      <c r="A19" s="55"/>
      <c r="B19" s="54"/>
      <c r="C19" s="21">
        <v>14</v>
      </c>
      <c r="D19" s="62"/>
      <c r="E19" s="62"/>
      <c r="F19" s="62"/>
      <c r="G19" s="62"/>
      <c r="H19" s="63"/>
      <c r="I19" s="63"/>
      <c r="J19" s="63"/>
      <c r="K19" s="64"/>
      <c r="L19" s="65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38">
        <f t="shared" si="5"/>
        <v>0</v>
      </c>
      <c r="BB19" s="39">
        <f t="shared" si="1"/>
        <v>0</v>
      </c>
      <c r="BC19" s="39">
        <f t="shared" si="2"/>
        <v>0</v>
      </c>
    </row>
    <row r="20" spans="1:55" ht="18" customHeight="1" x14ac:dyDescent="0.3">
      <c r="A20" s="55"/>
      <c r="B20" s="54"/>
      <c r="C20" s="21">
        <v>15</v>
      </c>
      <c r="D20" s="62"/>
      <c r="E20" s="62"/>
      <c r="F20" s="62"/>
      <c r="G20" s="62"/>
      <c r="H20" s="63"/>
      <c r="I20" s="63"/>
      <c r="J20" s="63"/>
      <c r="K20" s="64"/>
      <c r="L20" s="65"/>
      <c r="M20" s="60"/>
      <c r="N20" s="60"/>
      <c r="O20" s="60"/>
      <c r="P20" s="60"/>
      <c r="Q20" s="60"/>
      <c r="R20" s="60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38">
        <f t="shared" si="5"/>
        <v>0</v>
      </c>
      <c r="BB20" s="39">
        <f t="shared" si="1"/>
        <v>0</v>
      </c>
      <c r="BC20" s="39">
        <f t="shared" si="2"/>
        <v>0</v>
      </c>
    </row>
    <row r="21" spans="1:55" ht="18" customHeight="1" x14ac:dyDescent="0.3">
      <c r="A21" s="55"/>
      <c r="B21" s="54"/>
      <c r="C21" s="21">
        <v>16</v>
      </c>
      <c r="D21" s="62"/>
      <c r="E21" s="62"/>
      <c r="F21" s="62"/>
      <c r="G21" s="62"/>
      <c r="H21" s="63"/>
      <c r="I21" s="63"/>
      <c r="J21" s="63"/>
      <c r="K21" s="64"/>
      <c r="L21" s="65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38">
        <f t="shared" si="5"/>
        <v>0</v>
      </c>
      <c r="BB21" s="39">
        <f t="shared" si="1"/>
        <v>0</v>
      </c>
      <c r="BC21" s="39">
        <f t="shared" si="2"/>
        <v>0</v>
      </c>
    </row>
    <row r="22" spans="1:55" ht="18" customHeight="1" x14ac:dyDescent="0.3">
      <c r="A22" s="55"/>
      <c r="B22" s="54"/>
      <c r="C22" s="21">
        <v>17</v>
      </c>
      <c r="D22" s="62"/>
      <c r="E22" s="62"/>
      <c r="F22" s="62"/>
      <c r="G22" s="62"/>
      <c r="H22" s="63"/>
      <c r="I22" s="63"/>
      <c r="J22" s="63"/>
      <c r="K22" s="64"/>
      <c r="L22" s="65"/>
      <c r="M22" s="60"/>
      <c r="N22" s="60"/>
      <c r="O22" s="60"/>
      <c r="P22" s="60"/>
      <c r="Q22" s="60"/>
      <c r="R22" s="60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38">
        <f t="shared" si="5"/>
        <v>0</v>
      </c>
      <c r="BB22" s="39">
        <f t="shared" ref="BB22" si="6">(A22+B22)*2000</f>
        <v>0</v>
      </c>
      <c r="BC22" s="39">
        <f t="shared" ref="BC22:BC24" si="7">BA22+BB22</f>
        <v>0</v>
      </c>
    </row>
    <row r="23" spans="1:55" ht="18" customHeight="1" x14ac:dyDescent="0.3">
      <c r="A23" s="55"/>
      <c r="B23" s="54"/>
      <c r="C23" s="21">
        <v>18</v>
      </c>
      <c r="D23" s="62"/>
      <c r="E23" s="62"/>
      <c r="F23" s="62"/>
      <c r="G23" s="62"/>
      <c r="H23" s="63"/>
      <c r="I23" s="63"/>
      <c r="J23" s="63"/>
      <c r="K23" s="64"/>
      <c r="L23" s="65"/>
      <c r="M23" s="60"/>
      <c r="N23" s="60"/>
      <c r="O23" s="60"/>
      <c r="P23" s="60"/>
      <c r="Q23" s="60"/>
      <c r="R23" s="60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38">
        <f t="shared" si="5"/>
        <v>0</v>
      </c>
      <c r="BB23" s="39">
        <f t="shared" ref="BB23:BB26" si="8">(A23+B23)*2000</f>
        <v>0</v>
      </c>
      <c r="BC23" s="39">
        <f t="shared" si="2"/>
        <v>0</v>
      </c>
    </row>
    <row r="24" spans="1:55" ht="18" customHeight="1" x14ac:dyDescent="0.3">
      <c r="A24" s="55"/>
      <c r="B24" s="54"/>
      <c r="C24" s="21">
        <v>19</v>
      </c>
      <c r="D24" s="62"/>
      <c r="E24" s="62"/>
      <c r="F24" s="62"/>
      <c r="G24" s="62"/>
      <c r="H24" s="63"/>
      <c r="I24" s="63"/>
      <c r="J24" s="63"/>
      <c r="K24" s="64"/>
      <c r="L24" s="65"/>
      <c r="M24" s="60"/>
      <c r="N24" s="60"/>
      <c r="O24" s="60"/>
      <c r="P24" s="60"/>
      <c r="Q24" s="60"/>
      <c r="R24" s="60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38">
        <f>M24*4000+N24*4000+O24*1000+P24*1000+Q24*1000+R24*1000+S24*1000+T24*1000+U24*1000+V24*1000+W24*5000+X24*2500+Y24*2500+Z24*2500+AA24*5000+AB24*2500+AC24*2500+AD24*2500+AE24*2500+AF24*2500+AG24*2500+AH24*2500+AI24*2500+AJ24*2500+AK24*2500+AL24*2500+AM24*5000+AN24*5000+AO24*2500+AP24*2500+AQ24*2500+AR24*2500+AS24*2500+AT24*2500+AU24*2500+AV24*2500+AW24*2500+AX24*2500+AY24*2500+AZ24*2500</f>
        <v>0</v>
      </c>
      <c r="BB24" s="39">
        <f t="shared" si="8"/>
        <v>0</v>
      </c>
      <c r="BC24" s="39">
        <f t="shared" si="7"/>
        <v>0</v>
      </c>
    </row>
    <row r="25" spans="1:55" ht="18" customHeight="1" x14ac:dyDescent="0.3">
      <c r="A25" s="55"/>
      <c r="B25" s="54"/>
      <c r="C25" s="21">
        <v>20</v>
      </c>
      <c r="D25" s="62"/>
      <c r="E25" s="62"/>
      <c r="F25" s="62"/>
      <c r="G25" s="62"/>
      <c r="H25" s="63"/>
      <c r="I25" s="63"/>
      <c r="J25" s="63"/>
      <c r="K25" s="64"/>
      <c r="L25" s="65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38">
        <f t="shared" si="5"/>
        <v>0</v>
      </c>
      <c r="BB25" s="39">
        <f t="shared" si="8"/>
        <v>0</v>
      </c>
      <c r="BC25" s="39">
        <f t="shared" si="2"/>
        <v>0</v>
      </c>
    </row>
    <row r="26" spans="1:55" ht="18" customHeight="1" x14ac:dyDescent="0.3">
      <c r="A26" s="55"/>
      <c r="B26" s="54"/>
      <c r="C26" s="21">
        <v>21</v>
      </c>
      <c r="D26" s="62"/>
      <c r="E26" s="62"/>
      <c r="F26" s="62"/>
      <c r="G26" s="62"/>
      <c r="H26" s="63"/>
      <c r="I26" s="63"/>
      <c r="J26" s="63"/>
      <c r="K26" s="64"/>
      <c r="L26" s="65"/>
      <c r="M26" s="60"/>
      <c r="N26" s="60"/>
      <c r="O26" s="60"/>
      <c r="P26" s="60"/>
      <c r="Q26" s="60"/>
      <c r="R26" s="60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38">
        <f t="shared" si="5"/>
        <v>0</v>
      </c>
      <c r="BB26" s="39">
        <f t="shared" si="8"/>
        <v>0</v>
      </c>
      <c r="BC26" s="39">
        <f t="shared" si="2"/>
        <v>0</v>
      </c>
    </row>
    <row r="27" spans="1:55" ht="18" customHeight="1" x14ac:dyDescent="0.3">
      <c r="A27" s="55"/>
      <c r="B27" s="54"/>
      <c r="C27" s="21">
        <v>22</v>
      </c>
      <c r="D27" s="62"/>
      <c r="E27" s="62"/>
      <c r="F27" s="62"/>
      <c r="G27" s="62"/>
      <c r="H27" s="63"/>
      <c r="I27" s="63"/>
      <c r="J27" s="63"/>
      <c r="K27" s="64"/>
      <c r="L27" s="65"/>
      <c r="M27" s="60"/>
      <c r="N27" s="60"/>
      <c r="O27" s="60"/>
      <c r="P27" s="60"/>
      <c r="Q27" s="60"/>
      <c r="R27" s="60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38">
        <f t="shared" si="5"/>
        <v>0</v>
      </c>
      <c r="BB27" s="39">
        <f t="shared" si="1"/>
        <v>0</v>
      </c>
      <c r="BC27" s="39">
        <f t="shared" si="2"/>
        <v>0</v>
      </c>
    </row>
    <row r="28" spans="1:55" ht="18" customHeight="1" x14ac:dyDescent="0.3">
      <c r="A28" s="55"/>
      <c r="B28" s="54"/>
      <c r="C28" s="21">
        <v>23</v>
      </c>
      <c r="D28" s="62"/>
      <c r="E28" s="62"/>
      <c r="F28" s="62"/>
      <c r="G28" s="62"/>
      <c r="H28" s="63"/>
      <c r="I28" s="63"/>
      <c r="J28" s="63"/>
      <c r="K28" s="64"/>
      <c r="L28" s="65"/>
      <c r="M28" s="60"/>
      <c r="N28" s="60"/>
      <c r="O28" s="60"/>
      <c r="P28" s="60"/>
      <c r="Q28" s="60"/>
      <c r="R28" s="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38">
        <f t="shared" si="5"/>
        <v>0</v>
      </c>
      <c r="BB28" s="39">
        <f t="shared" si="1"/>
        <v>0</v>
      </c>
      <c r="BC28" s="39">
        <f t="shared" si="2"/>
        <v>0</v>
      </c>
    </row>
    <row r="29" spans="1:55" ht="18" customHeight="1" x14ac:dyDescent="0.3">
      <c r="A29" s="55"/>
      <c r="B29" s="54"/>
      <c r="C29" s="21">
        <v>24</v>
      </c>
      <c r="D29" s="62"/>
      <c r="E29" s="62"/>
      <c r="F29" s="62"/>
      <c r="G29" s="62"/>
      <c r="H29" s="63"/>
      <c r="I29" s="63"/>
      <c r="J29" s="63"/>
      <c r="K29" s="64"/>
      <c r="L29" s="65"/>
      <c r="M29" s="60"/>
      <c r="N29" s="60"/>
      <c r="O29" s="60"/>
      <c r="P29" s="60"/>
      <c r="Q29" s="60"/>
      <c r="R29" s="60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38">
        <f t="shared" si="5"/>
        <v>0</v>
      </c>
      <c r="BB29" s="39">
        <f t="shared" si="1"/>
        <v>0</v>
      </c>
      <c r="BC29" s="39">
        <f t="shared" si="2"/>
        <v>0</v>
      </c>
    </row>
    <row r="30" spans="1:55" ht="18" customHeight="1" x14ac:dyDescent="0.3">
      <c r="A30" s="55"/>
      <c r="B30" s="54"/>
      <c r="C30" s="21">
        <v>25</v>
      </c>
      <c r="D30" s="62"/>
      <c r="E30" s="62"/>
      <c r="F30" s="62"/>
      <c r="G30" s="62"/>
      <c r="H30" s="63"/>
      <c r="I30" s="63"/>
      <c r="J30" s="63"/>
      <c r="K30" s="64"/>
      <c r="L30" s="65"/>
      <c r="M30" s="60"/>
      <c r="N30" s="60"/>
      <c r="O30" s="60"/>
      <c r="P30" s="60"/>
      <c r="Q30" s="60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38">
        <f t="shared" si="5"/>
        <v>0</v>
      </c>
      <c r="BB30" s="39">
        <f t="shared" si="1"/>
        <v>0</v>
      </c>
      <c r="BC30" s="39">
        <f t="shared" si="2"/>
        <v>0</v>
      </c>
    </row>
    <row r="31" spans="1:55" ht="18" customHeight="1" x14ac:dyDescent="0.3">
      <c r="A31" s="55"/>
      <c r="B31" s="54"/>
      <c r="C31" s="21">
        <v>26</v>
      </c>
      <c r="D31" s="62"/>
      <c r="E31" s="62"/>
      <c r="F31" s="62"/>
      <c r="G31" s="62"/>
      <c r="H31" s="63"/>
      <c r="I31" s="63"/>
      <c r="J31" s="63"/>
      <c r="K31" s="64"/>
      <c r="L31" s="65"/>
      <c r="M31" s="60"/>
      <c r="N31" s="60"/>
      <c r="O31" s="60"/>
      <c r="P31" s="60"/>
      <c r="Q31" s="60"/>
      <c r="R31" s="60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38">
        <f t="shared" si="5"/>
        <v>0</v>
      </c>
      <c r="BB31" s="39">
        <f t="shared" si="1"/>
        <v>0</v>
      </c>
      <c r="BC31" s="39">
        <f t="shared" si="2"/>
        <v>0</v>
      </c>
    </row>
    <row r="32" spans="1:55" ht="18" customHeight="1" x14ac:dyDescent="0.3">
      <c r="A32" s="55"/>
      <c r="B32" s="54"/>
      <c r="C32" s="21">
        <v>27</v>
      </c>
      <c r="D32" s="62"/>
      <c r="E32" s="62"/>
      <c r="F32" s="62"/>
      <c r="G32" s="62"/>
      <c r="H32" s="63"/>
      <c r="I32" s="63"/>
      <c r="J32" s="63"/>
      <c r="K32" s="64"/>
      <c r="L32" s="65"/>
      <c r="M32" s="60"/>
      <c r="N32" s="60"/>
      <c r="O32" s="60"/>
      <c r="P32" s="60"/>
      <c r="Q32" s="60"/>
      <c r="R32" s="60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38">
        <f t="shared" si="5"/>
        <v>0</v>
      </c>
      <c r="BB32" s="39">
        <f t="shared" ref="BB32:BB34" si="9">(A32+B32)*2000</f>
        <v>0</v>
      </c>
      <c r="BC32" s="39">
        <f t="shared" ref="BC32:BC34" si="10">BA32+BB32</f>
        <v>0</v>
      </c>
    </row>
    <row r="33" spans="1:55" ht="18" customHeight="1" x14ac:dyDescent="0.3">
      <c r="A33" s="55"/>
      <c r="B33" s="54"/>
      <c r="C33" s="21">
        <v>28</v>
      </c>
      <c r="D33" s="62"/>
      <c r="E33" s="62"/>
      <c r="F33" s="62"/>
      <c r="G33" s="62"/>
      <c r="H33" s="63"/>
      <c r="I33" s="63"/>
      <c r="J33" s="63"/>
      <c r="K33" s="64"/>
      <c r="L33" s="65"/>
      <c r="M33" s="60"/>
      <c r="N33" s="60"/>
      <c r="O33" s="60"/>
      <c r="P33" s="60"/>
      <c r="Q33" s="60"/>
      <c r="R33" s="60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38">
        <f t="shared" si="5"/>
        <v>0</v>
      </c>
      <c r="BB33" s="39">
        <f t="shared" si="9"/>
        <v>0</v>
      </c>
      <c r="BC33" s="39">
        <f t="shared" si="10"/>
        <v>0</v>
      </c>
    </row>
    <row r="34" spans="1:55" ht="18" customHeight="1" x14ac:dyDescent="0.3">
      <c r="A34" s="55"/>
      <c r="B34" s="54"/>
      <c r="C34" s="21">
        <v>29</v>
      </c>
      <c r="D34" s="62"/>
      <c r="E34" s="62"/>
      <c r="F34" s="62"/>
      <c r="G34" s="62"/>
      <c r="H34" s="63"/>
      <c r="I34" s="63"/>
      <c r="J34" s="63"/>
      <c r="K34" s="64"/>
      <c r="L34" s="65"/>
      <c r="M34" s="60"/>
      <c r="N34" s="60"/>
      <c r="O34" s="60"/>
      <c r="P34" s="60"/>
      <c r="Q34" s="60"/>
      <c r="R34" s="60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38">
        <f t="shared" si="5"/>
        <v>0</v>
      </c>
      <c r="BB34" s="39">
        <f t="shared" si="9"/>
        <v>0</v>
      </c>
      <c r="BC34" s="39">
        <f t="shared" si="10"/>
        <v>0</v>
      </c>
    </row>
    <row r="35" spans="1:55" ht="18" customHeight="1" thickBot="1" x14ac:dyDescent="0.35">
      <c r="A35" s="55"/>
      <c r="B35" s="54"/>
      <c r="C35" s="21">
        <v>30</v>
      </c>
      <c r="D35" s="62"/>
      <c r="E35" s="62"/>
      <c r="F35" s="62"/>
      <c r="G35" s="62"/>
      <c r="H35" s="63"/>
      <c r="I35" s="63"/>
      <c r="J35" s="63"/>
      <c r="K35" s="67"/>
      <c r="L35" s="68"/>
      <c r="M35" s="60"/>
      <c r="N35" s="60"/>
      <c r="O35" s="60"/>
      <c r="P35" s="60"/>
      <c r="Q35" s="60"/>
      <c r="R35" s="60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38">
        <f t="shared" si="5"/>
        <v>0</v>
      </c>
      <c r="BB35" s="39">
        <f t="shared" si="1"/>
        <v>0</v>
      </c>
      <c r="BC35" s="39">
        <f t="shared" si="2"/>
        <v>0</v>
      </c>
    </row>
    <row r="36" spans="1:55" ht="15.6" thickBot="1" x14ac:dyDescent="0.35">
      <c r="A36" s="22"/>
      <c r="B36" s="28"/>
      <c r="C36" s="29"/>
      <c r="D36" s="27"/>
      <c r="E36" s="25"/>
      <c r="F36" s="25"/>
      <c r="G36" s="25"/>
      <c r="H36" s="30"/>
      <c r="I36" s="30"/>
      <c r="J36" s="30"/>
      <c r="K36" s="137" t="s">
        <v>74</v>
      </c>
      <c r="L36" s="138"/>
      <c r="M36" s="69">
        <f t="shared" ref="M36:AZ36" si="11">COUNT(M6:M35)</f>
        <v>0</v>
      </c>
      <c r="N36" s="70">
        <f t="shared" si="11"/>
        <v>0</v>
      </c>
      <c r="O36" s="70">
        <f t="shared" si="11"/>
        <v>0</v>
      </c>
      <c r="P36" s="70">
        <f t="shared" si="11"/>
        <v>0</v>
      </c>
      <c r="Q36" s="70">
        <f t="shared" si="11"/>
        <v>0</v>
      </c>
      <c r="R36" s="70">
        <f t="shared" si="11"/>
        <v>0</v>
      </c>
      <c r="S36" s="70">
        <f t="shared" si="11"/>
        <v>0</v>
      </c>
      <c r="T36" s="70">
        <f t="shared" si="11"/>
        <v>0</v>
      </c>
      <c r="U36" s="70">
        <f t="shared" si="11"/>
        <v>0</v>
      </c>
      <c r="V36" s="70">
        <f t="shared" si="11"/>
        <v>0</v>
      </c>
      <c r="W36" s="70">
        <f t="shared" si="11"/>
        <v>0</v>
      </c>
      <c r="X36" s="70">
        <f t="shared" si="11"/>
        <v>0</v>
      </c>
      <c r="Y36" s="70">
        <f t="shared" si="11"/>
        <v>0</v>
      </c>
      <c r="Z36" s="70">
        <f t="shared" si="11"/>
        <v>0</v>
      </c>
      <c r="AA36" s="70">
        <f t="shared" si="11"/>
        <v>0</v>
      </c>
      <c r="AB36" s="70">
        <f t="shared" si="11"/>
        <v>0</v>
      </c>
      <c r="AC36" s="70">
        <f t="shared" si="11"/>
        <v>0</v>
      </c>
      <c r="AD36" s="70">
        <f t="shared" si="11"/>
        <v>0</v>
      </c>
      <c r="AE36" s="70">
        <f t="shared" si="11"/>
        <v>0</v>
      </c>
      <c r="AF36" s="70">
        <f t="shared" si="11"/>
        <v>0</v>
      </c>
      <c r="AG36" s="70">
        <f t="shared" si="11"/>
        <v>0</v>
      </c>
      <c r="AH36" s="70">
        <f t="shared" si="11"/>
        <v>0</v>
      </c>
      <c r="AI36" s="70">
        <f t="shared" si="11"/>
        <v>0</v>
      </c>
      <c r="AJ36" s="70">
        <f t="shared" si="11"/>
        <v>0</v>
      </c>
      <c r="AK36" s="70">
        <f t="shared" si="11"/>
        <v>0</v>
      </c>
      <c r="AL36" s="70">
        <f t="shared" si="11"/>
        <v>0</v>
      </c>
      <c r="AM36" s="70">
        <f t="shared" si="11"/>
        <v>0</v>
      </c>
      <c r="AN36" s="70">
        <f t="shared" si="11"/>
        <v>0</v>
      </c>
      <c r="AO36" s="70">
        <f t="shared" si="11"/>
        <v>0</v>
      </c>
      <c r="AP36" s="70">
        <f t="shared" si="11"/>
        <v>0</v>
      </c>
      <c r="AQ36" s="70">
        <f t="shared" si="11"/>
        <v>0</v>
      </c>
      <c r="AR36" s="70">
        <f t="shared" si="11"/>
        <v>0</v>
      </c>
      <c r="AS36" s="70">
        <f t="shared" si="11"/>
        <v>0</v>
      </c>
      <c r="AT36" s="70">
        <f t="shared" si="11"/>
        <v>0</v>
      </c>
      <c r="AU36" s="70">
        <f t="shared" si="11"/>
        <v>0</v>
      </c>
      <c r="AV36" s="70">
        <f t="shared" si="11"/>
        <v>0</v>
      </c>
      <c r="AW36" s="70">
        <f t="shared" si="11"/>
        <v>0</v>
      </c>
      <c r="AX36" s="70">
        <f t="shared" si="11"/>
        <v>0</v>
      </c>
      <c r="AY36" s="70">
        <f t="shared" si="11"/>
        <v>0</v>
      </c>
      <c r="AZ36" s="71">
        <f t="shared" si="11"/>
        <v>0</v>
      </c>
      <c r="BA36" s="40">
        <f>SUM(BA6:BA35)</f>
        <v>0</v>
      </c>
      <c r="BB36" s="41">
        <f>SUM(BB6:BB35)</f>
        <v>0</v>
      </c>
      <c r="BC36" s="40">
        <f>SUM(BC6:BC35)</f>
        <v>0</v>
      </c>
    </row>
    <row r="37" spans="1:55" ht="13.8" thickBot="1" x14ac:dyDescent="0.25">
      <c r="A37" s="23"/>
      <c r="B37" s="24"/>
      <c r="C37" s="1"/>
      <c r="D37" s="3"/>
      <c r="E37" s="26"/>
      <c r="F37" s="25"/>
      <c r="G37" s="26"/>
      <c r="H37" s="31"/>
      <c r="I37" s="32"/>
      <c r="J37" s="32"/>
      <c r="K37" s="137" t="s">
        <v>0</v>
      </c>
      <c r="L37" s="138"/>
      <c r="M37" s="98">
        <f>M36+SUM(O36:R36)+SUM(W36:Z36)+SUM(AB36:AH36)+AM36+SUM(AO36:AR36)+SUM(AW36:AX36)</f>
        <v>0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100"/>
      <c r="Y37" s="100"/>
      <c r="Z37" s="100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101"/>
      <c r="BA37" s="129" t="s">
        <v>70</v>
      </c>
      <c r="BB37" s="130"/>
      <c r="BC37" s="73"/>
    </row>
    <row r="38" spans="1:55" ht="15.6" thickBot="1" x14ac:dyDescent="0.35">
      <c r="A38" s="18" t="s">
        <v>1</v>
      </c>
      <c r="B38" s="19">
        <f>SUM(A6:A35)+SUM(B6:B35)</f>
        <v>0</v>
      </c>
      <c r="C38" s="1"/>
      <c r="D38" s="3"/>
      <c r="E38" s="26"/>
      <c r="F38" s="25"/>
      <c r="G38" s="26"/>
      <c r="H38" s="31"/>
      <c r="I38" s="32"/>
      <c r="J38" s="32"/>
      <c r="K38" s="137" t="s">
        <v>2</v>
      </c>
      <c r="L38" s="138"/>
      <c r="M38" s="98">
        <f>N36+SUM(S36:V36)+AA36+SUM(AI36:AL36)+AN36+SUM(AS36:AV36)+SUM(AY36:AZ36)</f>
        <v>0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8"/>
      <c r="Y38" s="108"/>
      <c r="Z38" s="108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101"/>
      <c r="BA38" s="129" t="s">
        <v>71</v>
      </c>
      <c r="BB38" s="130"/>
      <c r="BC38" s="73"/>
    </row>
    <row r="39" spans="1:55" ht="15.45" customHeight="1" thickBot="1" x14ac:dyDescent="0.25">
      <c r="C39" s="1"/>
      <c r="D39" s="3"/>
      <c r="E39" s="26"/>
      <c r="F39" s="25"/>
      <c r="G39" s="26"/>
      <c r="H39" s="31"/>
      <c r="I39" s="32"/>
      <c r="J39" s="32"/>
      <c r="K39" s="137" t="s">
        <v>1</v>
      </c>
      <c r="L39" s="138"/>
      <c r="M39" s="75">
        <f>M37+M38</f>
        <v>0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7"/>
      <c r="Z39" s="77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8"/>
      <c r="BA39" s="131" t="s">
        <v>72</v>
      </c>
      <c r="BB39" s="132"/>
      <c r="BC39" s="74"/>
    </row>
    <row r="40" spans="1:55" ht="15.45" customHeight="1" x14ac:dyDescent="0.2">
      <c r="BC40" s="72" t="s">
        <v>73</v>
      </c>
    </row>
    <row r="41" spans="1:55" ht="15.45" customHeight="1" x14ac:dyDescent="0.2"/>
  </sheetData>
  <sheetProtection sheet="1" objects="1" scenarios="1" insertRows="0" selectLockedCells="1"/>
  <mergeCells count="39">
    <mergeCell ref="BB1:BC2"/>
    <mergeCell ref="BA37:BB37"/>
    <mergeCell ref="BA38:BB38"/>
    <mergeCell ref="BA39:BB39"/>
    <mergeCell ref="BA1:BA2"/>
    <mergeCell ref="BA3:BA4"/>
    <mergeCell ref="M2:P2"/>
    <mergeCell ref="D1:L1"/>
    <mergeCell ref="AO1:AZ2"/>
    <mergeCell ref="I3:I4"/>
    <mergeCell ref="J3:J4"/>
    <mergeCell ref="D2:F2"/>
    <mergeCell ref="H2:J2"/>
    <mergeCell ref="D3:D4"/>
    <mergeCell ref="E3:E4"/>
    <mergeCell ref="F3:F4"/>
    <mergeCell ref="BB3:BB4"/>
    <mergeCell ref="BC3:BC4"/>
    <mergeCell ref="A3:A4"/>
    <mergeCell ref="B3:B4"/>
    <mergeCell ref="M38:AZ38"/>
    <mergeCell ref="K37:L37"/>
    <mergeCell ref="G3:G4"/>
    <mergeCell ref="H3:H4"/>
    <mergeCell ref="K36:L36"/>
    <mergeCell ref="M39:AZ39"/>
    <mergeCell ref="K39:L39"/>
    <mergeCell ref="AB4:AD4"/>
    <mergeCell ref="AE4:AH4"/>
    <mergeCell ref="AI4:AL4"/>
    <mergeCell ref="AO4:AR4"/>
    <mergeCell ref="AS4:AV4"/>
    <mergeCell ref="O4:R4"/>
    <mergeCell ref="S4:V4"/>
    <mergeCell ref="X4:Z4"/>
    <mergeCell ref="AW4:AX4"/>
    <mergeCell ref="AY4:AZ4"/>
    <mergeCell ref="K38:L38"/>
    <mergeCell ref="M37:AZ37"/>
  </mergeCells>
  <phoneticPr fontId="2"/>
  <pageMargins left="0.75" right="0.75" top="1" bottom="1" header="0.51200000000000001" footer="0.51200000000000001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2024.03.16 </vt:lpstr>
      <vt:lpstr>'2024.03.16 '!Print_Area</vt:lpstr>
    </vt:vector>
  </TitlesOfParts>
  <Company>ALAMCO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szk3_nt</dc:creator>
  <cp:lastModifiedBy>斉藤和夫</cp:lastModifiedBy>
  <cp:lastPrinted>2012-12-21T07:45:38Z</cp:lastPrinted>
  <dcterms:created xsi:type="dcterms:W3CDTF">2010-03-09T09:09:33Z</dcterms:created>
  <dcterms:modified xsi:type="dcterms:W3CDTF">2023-12-01T05:33:02Z</dcterms:modified>
</cp:coreProperties>
</file>